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hmi\OneDrive\Manleo\"/>
    </mc:Choice>
  </mc:AlternateContent>
  <xr:revisionPtr revIDLastSave="0" documentId="13_ncr:1_{25ACA0A9-944B-465A-AA05-1C8D45C6BF80}" xr6:coauthVersionLast="47" xr6:coauthVersionMax="47" xr10:uidLastSave="{00000000-0000-0000-0000-000000000000}"/>
  <bookViews>
    <workbookView xWindow="-108" yWindow="-108" windowWidth="23256" windowHeight="12696" xr2:uid="{A9530AD2-EFF7-4809-A1A1-770C5D5FDCAD}"/>
  </bookViews>
  <sheets>
    <sheet name="ROI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D18" i="1"/>
  <c r="G5" i="1"/>
  <c r="G4" i="1"/>
  <c r="D6" i="1"/>
  <c r="D7" i="1" s="1"/>
  <c r="D10" i="1" s="1"/>
  <c r="G18" i="1" l="1"/>
  <c r="G20" i="1" s="1"/>
  <c r="G21" i="1" s="1"/>
  <c r="G6" i="1"/>
  <c r="G7" i="1" s="1"/>
  <c r="G10" i="1" s="1"/>
  <c r="G12" i="1" s="1"/>
  <c r="G13" i="1" s="1"/>
  <c r="G23" i="1" l="1"/>
  <c r="G25" i="1" s="1"/>
</calcChain>
</file>

<file path=xl/sharedStrings.xml><?xml version="1.0" encoding="utf-8"?>
<sst xmlns="http://schemas.openxmlformats.org/spreadsheetml/2006/main" count="57" uniqueCount="30">
  <si>
    <t>Days</t>
  </si>
  <si>
    <t>INR</t>
  </si>
  <si>
    <t>Minutes</t>
  </si>
  <si>
    <t>Single Batch Setting Time using Dials/Paper/End Mill</t>
  </si>
  <si>
    <t>No. of Batches</t>
  </si>
  <si>
    <t>Number</t>
  </si>
  <si>
    <t>Total Setting Time</t>
  </si>
  <si>
    <t>Hrs</t>
  </si>
  <si>
    <t>Future State (Using Manleo Work Probe)</t>
  </si>
  <si>
    <t>Machine Hourly Rate</t>
  </si>
  <si>
    <t>Machine Idle Time cost</t>
  </si>
  <si>
    <t>Savings in Machine Idle time per day</t>
  </si>
  <si>
    <t>Working days (in a month)</t>
  </si>
  <si>
    <t>Savings in Machine Idle time per Month</t>
  </si>
  <si>
    <t>No. of Pieces produced per day</t>
  </si>
  <si>
    <t>Rework/ rejection</t>
  </si>
  <si>
    <t>Per work piece cost</t>
  </si>
  <si>
    <t>Rework/ rejection cost</t>
  </si>
  <si>
    <t>Percent</t>
  </si>
  <si>
    <t>Savings in Rework/Rejection per day</t>
  </si>
  <si>
    <t>Savings in Rework/Rejection per month</t>
  </si>
  <si>
    <t>Total Savings (Machine Idle time+Rework)</t>
  </si>
  <si>
    <t>Return on Investment</t>
  </si>
  <si>
    <t>Months</t>
  </si>
  <si>
    <t>This is calculated per VMC/HMC and since 1 Manleo work Probe can be used in 2-3 machines, you can extrapolate savings to those number of Machines</t>
  </si>
  <si>
    <t>Current State (Dials/Paper/Blue Dot/ End Mill)</t>
  </si>
  <si>
    <t>Only cells in this color are inputs, rest are all Formula</t>
  </si>
  <si>
    <t>Machine Idle Time and Rework/ Rejection are costs that customers will not pay for and hence end up eating into the profits of the CNC Machine Shop. By reducing both of these, a company enjoys higher Productivity and profitability</t>
  </si>
  <si>
    <t>Datum Finder Probe Investment (BT40)</t>
  </si>
  <si>
    <t>Single Batch Setting Time using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</si>
</sst>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₹]#,##0.00"/>
    <numFmt numFmtId="165" formatCode="0.0"/>
    <numFmt numFmtId="166" formatCode="[$₹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3" fillId="2" borderId="3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7" xfId="0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9" fontId="0" fillId="3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4" fillId="4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2867-B596-482B-AFA5-7D511CEF449A}">
  <dimension ref="C1:Q25"/>
  <sheetViews>
    <sheetView showGridLines="0" tabSelected="1" zoomScale="90" zoomScaleNormal="90" workbookViewId="0">
      <selection activeCell="D2" sqref="D2"/>
    </sheetView>
  </sheetViews>
  <sheetFormatPr defaultRowHeight="14.4" x14ac:dyDescent="0.3"/>
  <cols>
    <col min="3" max="3" width="40.109375" customWidth="1"/>
    <col min="4" max="4" width="10.21875" customWidth="1"/>
    <col min="5" max="5" width="17" customWidth="1"/>
    <col min="6" max="6" width="27" customWidth="1"/>
    <col min="7" max="7" width="12.88671875" style="1" customWidth="1"/>
    <col min="8" max="8" width="12.88671875" customWidth="1"/>
  </cols>
  <sheetData>
    <row r="1" spans="3:17" x14ac:dyDescent="0.3">
      <c r="C1" s="22" t="s">
        <v>28</v>
      </c>
      <c r="D1" s="3">
        <v>60000</v>
      </c>
      <c r="E1" s="2" t="s">
        <v>1</v>
      </c>
    </row>
    <row r="2" spans="3:17" x14ac:dyDescent="0.3">
      <c r="G2"/>
    </row>
    <row r="3" spans="3:17" x14ac:dyDescent="0.3">
      <c r="C3" s="27" t="s">
        <v>25</v>
      </c>
      <c r="D3" s="27"/>
      <c r="E3" s="27"/>
      <c r="F3" s="28" t="s">
        <v>8</v>
      </c>
      <c r="G3" s="29"/>
      <c r="H3" s="30"/>
    </row>
    <row r="4" spans="3:17" ht="28.8" x14ac:dyDescent="0.3">
      <c r="C4" s="4" t="s">
        <v>3</v>
      </c>
      <c r="D4" s="3">
        <v>6</v>
      </c>
      <c r="E4" s="5" t="s">
        <v>2</v>
      </c>
      <c r="F4" s="4" t="s">
        <v>29</v>
      </c>
      <c r="G4" s="6">
        <f>D4*0.25</f>
        <v>1.5</v>
      </c>
      <c r="H4" s="5" t="s">
        <v>2</v>
      </c>
      <c r="K4" s="24" t="s">
        <v>24</v>
      </c>
      <c r="L4" s="24"/>
      <c r="M4" s="24"/>
      <c r="N4" s="24"/>
      <c r="O4" s="24"/>
      <c r="P4" s="24"/>
      <c r="Q4" s="24"/>
    </row>
    <row r="5" spans="3:17" x14ac:dyDescent="0.3">
      <c r="C5" s="4" t="s">
        <v>4</v>
      </c>
      <c r="D5" s="3">
        <v>20</v>
      </c>
      <c r="E5" s="5" t="s">
        <v>5</v>
      </c>
      <c r="F5" s="4" t="s">
        <v>4</v>
      </c>
      <c r="G5" s="6">
        <f>D5</f>
        <v>20</v>
      </c>
      <c r="H5" s="5" t="s">
        <v>5</v>
      </c>
      <c r="K5" s="24"/>
      <c r="L5" s="24"/>
      <c r="M5" s="24"/>
      <c r="N5" s="24"/>
      <c r="O5" s="24"/>
      <c r="P5" s="24"/>
      <c r="Q5" s="24"/>
    </row>
    <row r="6" spans="3:17" x14ac:dyDescent="0.3">
      <c r="C6" s="25" t="s">
        <v>6</v>
      </c>
      <c r="D6" s="6">
        <f>D4*D5</f>
        <v>120</v>
      </c>
      <c r="E6" s="5" t="s">
        <v>2</v>
      </c>
      <c r="F6" s="25" t="s">
        <v>6</v>
      </c>
      <c r="G6" s="6">
        <f>G5*G4</f>
        <v>30</v>
      </c>
      <c r="H6" s="5" t="s">
        <v>2</v>
      </c>
      <c r="K6" s="24"/>
      <c r="L6" s="24"/>
      <c r="M6" s="24"/>
      <c r="N6" s="24"/>
      <c r="O6" s="24"/>
      <c r="P6" s="24"/>
      <c r="Q6" s="24"/>
    </row>
    <row r="7" spans="3:17" x14ac:dyDescent="0.3">
      <c r="C7" s="26"/>
      <c r="D7" s="6">
        <f>D6/60</f>
        <v>2</v>
      </c>
      <c r="E7" s="5" t="s">
        <v>7</v>
      </c>
      <c r="F7" s="26"/>
      <c r="G7" s="6">
        <f>G6/60</f>
        <v>0.5</v>
      </c>
      <c r="H7" s="5" t="s">
        <v>7</v>
      </c>
      <c r="K7" s="24"/>
      <c r="L7" s="24"/>
      <c r="M7" s="24"/>
      <c r="N7" s="24"/>
      <c r="O7" s="24"/>
      <c r="P7" s="24"/>
      <c r="Q7" s="24"/>
    </row>
    <row r="8" spans="3:17" x14ac:dyDescent="0.3">
      <c r="C8" s="4" t="s">
        <v>9</v>
      </c>
      <c r="D8" s="3">
        <v>400</v>
      </c>
      <c r="E8" s="5" t="s">
        <v>1</v>
      </c>
      <c r="F8" s="4"/>
      <c r="G8" s="4"/>
      <c r="H8" s="4"/>
      <c r="K8" s="24"/>
      <c r="L8" s="24"/>
      <c r="M8" s="24"/>
      <c r="N8" s="24"/>
      <c r="O8" s="24"/>
      <c r="P8" s="24"/>
      <c r="Q8" s="24"/>
    </row>
    <row r="9" spans="3:17" x14ac:dyDescent="0.3">
      <c r="C9" s="10" t="s">
        <v>12</v>
      </c>
      <c r="D9" s="11">
        <v>25</v>
      </c>
      <c r="E9" s="7" t="s">
        <v>0</v>
      </c>
      <c r="K9" s="24"/>
      <c r="L9" s="24"/>
      <c r="M9" s="24"/>
      <c r="N9" s="24"/>
      <c r="O9" s="24"/>
      <c r="P9" s="24"/>
      <c r="Q9" s="24"/>
    </row>
    <row r="10" spans="3:17" x14ac:dyDescent="0.3">
      <c r="C10" s="8" t="s">
        <v>10</v>
      </c>
      <c r="D10" s="6">
        <f>D8*D7</f>
        <v>800</v>
      </c>
      <c r="E10" s="5" t="s">
        <v>1</v>
      </c>
      <c r="F10" s="8" t="s">
        <v>10</v>
      </c>
      <c r="G10" s="6">
        <f>D8*G7</f>
        <v>200</v>
      </c>
      <c r="H10" s="5" t="s">
        <v>1</v>
      </c>
      <c r="K10" s="24"/>
      <c r="L10" s="24"/>
      <c r="M10" s="24"/>
      <c r="N10" s="24"/>
      <c r="O10" s="24"/>
      <c r="P10" s="24"/>
      <c r="Q10" s="24"/>
    </row>
    <row r="12" spans="3:17" ht="28.8" x14ac:dyDescent="0.3">
      <c r="F12" s="4" t="s">
        <v>11</v>
      </c>
      <c r="G12" s="6">
        <f>D10-G10</f>
        <v>600</v>
      </c>
      <c r="H12" s="9" t="s">
        <v>1</v>
      </c>
      <c r="K12" s="24" t="s">
        <v>27</v>
      </c>
      <c r="L12" s="24"/>
      <c r="M12" s="24"/>
      <c r="N12" s="24"/>
      <c r="O12" s="24"/>
      <c r="P12" s="24"/>
      <c r="Q12" s="24"/>
    </row>
    <row r="13" spans="3:17" ht="28.8" x14ac:dyDescent="0.3">
      <c r="F13" s="19" t="s">
        <v>13</v>
      </c>
      <c r="G13" s="18">
        <f>G12*D9</f>
        <v>15000</v>
      </c>
      <c r="H13" s="9" t="s">
        <v>1</v>
      </c>
      <c r="K13" s="24"/>
      <c r="L13" s="24"/>
      <c r="M13" s="24"/>
      <c r="N13" s="24"/>
      <c r="O13" s="24"/>
      <c r="P13" s="24"/>
      <c r="Q13" s="24"/>
    </row>
    <row r="14" spans="3:17" x14ac:dyDescent="0.3">
      <c r="F14" s="12"/>
      <c r="G14" s="13"/>
      <c r="H14" s="14"/>
      <c r="K14" s="24"/>
      <c r="L14" s="24"/>
      <c r="M14" s="24"/>
      <c r="N14" s="24"/>
      <c r="O14" s="24"/>
      <c r="P14" s="24"/>
      <c r="Q14" s="24"/>
    </row>
    <row r="15" spans="3:17" x14ac:dyDescent="0.3">
      <c r="C15" s="5" t="s">
        <v>14</v>
      </c>
      <c r="D15" s="3">
        <v>100</v>
      </c>
      <c r="E15" s="5" t="s">
        <v>5</v>
      </c>
      <c r="F15" s="5" t="s">
        <v>14</v>
      </c>
      <c r="G15" s="6">
        <f>D15</f>
        <v>100</v>
      </c>
      <c r="H15" s="5" t="s">
        <v>5</v>
      </c>
      <c r="K15" s="24"/>
      <c r="L15" s="24"/>
      <c r="M15" s="24"/>
      <c r="N15" s="24"/>
      <c r="O15" s="24"/>
      <c r="P15" s="24"/>
      <c r="Q15" s="24"/>
    </row>
    <row r="16" spans="3:17" x14ac:dyDescent="0.3">
      <c r="C16" s="5" t="s">
        <v>15</v>
      </c>
      <c r="D16" s="15">
        <v>0.1</v>
      </c>
      <c r="E16" s="5" t="s">
        <v>18</v>
      </c>
      <c r="F16" s="5" t="s">
        <v>15</v>
      </c>
      <c r="G16" s="16">
        <f>D16*10%</f>
        <v>1.0000000000000002E-2</v>
      </c>
      <c r="H16" s="5" t="s">
        <v>18</v>
      </c>
      <c r="K16" s="24"/>
      <c r="L16" s="24"/>
      <c r="M16" s="24"/>
      <c r="N16" s="24"/>
      <c r="O16" s="24"/>
      <c r="P16" s="24"/>
      <c r="Q16" s="24"/>
    </row>
    <row r="17" spans="3:17" x14ac:dyDescent="0.3">
      <c r="C17" s="5" t="s">
        <v>16</v>
      </c>
      <c r="D17" s="3">
        <v>25</v>
      </c>
      <c r="E17" s="5" t="s">
        <v>1</v>
      </c>
      <c r="F17" s="5" t="s">
        <v>16</v>
      </c>
      <c r="G17" s="6">
        <f>D17</f>
        <v>25</v>
      </c>
      <c r="H17" s="5" t="s">
        <v>1</v>
      </c>
      <c r="K17" s="24"/>
      <c r="L17" s="24"/>
      <c r="M17" s="24"/>
      <c r="N17" s="24"/>
      <c r="O17" s="24"/>
      <c r="P17" s="24"/>
      <c r="Q17" s="24"/>
    </row>
    <row r="18" spans="3:17" x14ac:dyDescent="0.3">
      <c r="C18" s="5" t="s">
        <v>17</v>
      </c>
      <c r="D18" s="6">
        <f>D15*D16*D17</f>
        <v>250</v>
      </c>
      <c r="E18" s="5" t="s">
        <v>1</v>
      </c>
      <c r="F18" s="5" t="s">
        <v>17</v>
      </c>
      <c r="G18" s="6">
        <f>G15*G16*G17</f>
        <v>25.000000000000007</v>
      </c>
      <c r="H18" s="5" t="s">
        <v>1</v>
      </c>
      <c r="K18" s="24"/>
      <c r="L18" s="24"/>
      <c r="M18" s="24"/>
      <c r="N18" s="24"/>
      <c r="O18" s="24"/>
      <c r="P18" s="24"/>
      <c r="Q18" s="24"/>
    </row>
    <row r="19" spans="3:17" x14ac:dyDescent="0.3">
      <c r="D19" s="1"/>
    </row>
    <row r="20" spans="3:17" ht="28.8" x14ac:dyDescent="0.3">
      <c r="C20" s="23" t="s">
        <v>26</v>
      </c>
      <c r="F20" s="4" t="s">
        <v>19</v>
      </c>
      <c r="G20" s="6">
        <f>D18-G18</f>
        <v>225</v>
      </c>
      <c r="H20" s="9" t="s">
        <v>1</v>
      </c>
    </row>
    <row r="21" spans="3:17" ht="28.8" x14ac:dyDescent="0.3">
      <c r="F21" s="19" t="s">
        <v>20</v>
      </c>
      <c r="G21" s="18">
        <f>G20*D9</f>
        <v>5625</v>
      </c>
      <c r="H21" s="9" t="s">
        <v>1</v>
      </c>
    </row>
    <row r="23" spans="3:17" ht="28.8" x14ac:dyDescent="0.3">
      <c r="F23" s="19" t="s">
        <v>21</v>
      </c>
      <c r="G23" s="18">
        <f>G13+G21</f>
        <v>20625</v>
      </c>
      <c r="H23" s="9" t="s">
        <v>1</v>
      </c>
    </row>
    <row r="25" spans="3:17" x14ac:dyDescent="0.3">
      <c r="F25" s="20" t="s">
        <v>22</v>
      </c>
      <c r="G25" s="21">
        <f>D1/G23</f>
        <v>2.9090909090909092</v>
      </c>
      <c r="H25" s="17" t="s">
        <v>23</v>
      </c>
    </row>
  </sheetData>
  <mergeCells count="6">
    <mergeCell ref="K4:Q10"/>
    <mergeCell ref="K12:Q18"/>
    <mergeCell ref="C6:C7"/>
    <mergeCell ref="C3:E3"/>
    <mergeCell ref="F3:H3"/>
    <mergeCell ref="F6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rashmi</dc:creator>
  <cp:lastModifiedBy>rashmi</cp:lastModifiedBy>
  <dcterms:created xsi:type="dcterms:W3CDTF">2021-08-20T06:49:58Z</dcterms:created>
  <dcterms:modified xsi:type="dcterms:W3CDTF">2022-02-12T07:27:57Z</dcterms:modified>
</cp:coreProperties>
</file>